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<sst xmlns="http://schemas.openxmlformats.org/spreadsheetml/2006/main" count="38" uniqueCount="38">
  <si>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июль</t>
  </si>
  <si>
    <t>октябрь</t>
  </si>
  <si>
    <t>ноябрь</t>
  </si>
  <si>
    <t>декабрь</t>
  </si>
  <si>
    <t>Задолженность жителей</t>
  </si>
  <si>
    <t>январь</t>
  </si>
  <si>
    <t>февраль</t>
  </si>
  <si>
    <t>март</t>
  </si>
  <si>
    <t>Расчетные сведения  по  дому  Федорова  д. 93</t>
  </si>
  <si>
    <t>№ п/п</t>
  </si>
  <si>
    <t xml:space="preserve">Наименование работ </t>
  </si>
  <si>
    <t xml:space="preserve">Размер тарифа (руб.кв.м) </t>
  </si>
  <si>
    <t>апрель</t>
  </si>
  <si>
    <t>май</t>
  </si>
  <si>
    <t>июнь</t>
  </si>
  <si>
    <t>август</t>
  </si>
  <si>
    <t>сентябрь</t>
  </si>
  <si>
    <t>*перерасчет</t>
  </si>
  <si>
    <t>итого</t>
  </si>
  <si>
    <t>Вывоз ТБО  вывоз крупногабаритного мусора</t>
  </si>
  <si>
    <t>Услуги и работы по содержанию и обслуживанию зданий</t>
  </si>
  <si>
    <t>Аварийно-диспетчерское обслуживание</t>
  </si>
  <si>
    <t>Т.о. промывка и опрессовка систем центрального отопления</t>
  </si>
  <si>
    <t>Т.о. электрооборудования</t>
  </si>
  <si>
    <t>Т.о. вентканалов и дымоходов</t>
  </si>
  <si>
    <t>Т.о. внутридомового газового оборудования</t>
  </si>
  <si>
    <t>Услуги и работы по управлению многоквартирным домом</t>
  </si>
  <si>
    <t>Текущий ремонт конструктивных элементов жилых зданий и внутридомового инженерного оборудования</t>
  </si>
  <si>
    <t>Фактически расходы</t>
  </si>
  <si>
    <t>Начислено</t>
  </si>
  <si>
    <t>Оплачено</t>
  </si>
  <si>
    <t>-</t>
  </si>
  <si>
    <t>Электроэнергия ОДН</t>
  </si>
  <si>
    <t>ХВС ОДН</t>
  </si>
  <si>
    <t>Выбран способ управления:  управление  общ.S =3487,5</t>
  </si>
  <si>
    <t>на 01.01.2022</t>
  </si>
  <si>
    <t>Водоотведение ОДН</t>
  </si>
  <si>
    <t>Остаток на 31.12.2022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</si>
</sst>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41" fillId="0" borderId="10" xfId="0" applyFont="1" applyBorder="1" applyAlignment="1">
      <alignment horizontal="left" vertical="center"/>
    </xf>
    <xf numFmtId="0" fontId="41" fillId="0" borderId="10" xfId="0" applyFont="1" applyBorder="1" applyAlignment="1">
      <alignment horizontal="left" vertical="center" wrapText="1" shrinkToFit="1"/>
    </xf>
    <xf numFmtId="0" fontId="41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2" fontId="42" fillId="0" borderId="10" xfId="0" applyNumberFormat="1" applyFont="1" applyBorder="1" applyAlignment="1">
      <alignment/>
    </xf>
    <xf numFmtId="0" fontId="41" fillId="33" borderId="10" xfId="0" applyFont="1" applyFill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 wrapText="1"/>
    </xf>
    <xf numFmtId="2" fontId="41" fillId="34" borderId="10" xfId="0" applyNumberFormat="1" applyFont="1" applyFill="1" applyBorder="1" applyAlignment="1">
      <alignment horizontal="center" vertical="center"/>
    </xf>
    <xf numFmtId="2" fontId="41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41" fillId="34" borderId="10" xfId="0" applyFont="1" applyFill="1" applyBorder="1" applyAlignment="1">
      <alignment horizontal="right" vertical="center"/>
    </xf>
    <xf numFmtId="0" fontId="44" fillId="0" borderId="0" xfId="0" applyFont="1" applyBorder="1" applyAlignment="1">
      <alignment/>
    </xf>
    <xf numFmtId="2" fontId="43" fillId="0" borderId="10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3" fillId="0" borderId="11" xfId="0" applyFont="1" applyBorder="1" applyAlignment="1">
      <alignment horizontal="center" vertical="center" textRotation="90"/>
    </xf>
    <xf numFmtId="0" fontId="0" fillId="0" borderId="12" xfId="0" applyBorder="1" applyAlignment="1">
      <alignment/>
    </xf>
    <xf numFmtId="0" fontId="43" fillId="0" borderId="11" xfId="0" applyFont="1" applyBorder="1" applyAlignment="1">
      <alignment horizontal="center" vertical="center" wrapText="1" shrinkToFit="1"/>
    </xf>
    <xf numFmtId="0" fontId="43" fillId="0" borderId="12" xfId="0" applyFont="1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/>
    </xf>
    <xf numFmtId="0" fontId="43" fillId="0" borderId="13" xfId="0" applyFont="1" applyBorder="1" applyAlignment="1">
      <alignment horizontal="left" vertical="center" wrapText="1" shrinkToFit="1"/>
    </xf>
    <xf numFmtId="0" fontId="42" fillId="0" borderId="14" xfId="0" applyFont="1" applyBorder="1" applyAlignment="1">
      <alignment horizontal="left" vertical="center"/>
    </xf>
    <xf numFmtId="0" fontId="42" fillId="0" borderId="14" xfId="0" applyFont="1" applyBorder="1" applyAlignment="1">
      <alignment vertical="center"/>
    </xf>
    <xf numFmtId="0" fontId="42" fillId="0" borderId="15" xfId="0" applyFont="1" applyBorder="1" applyAlignment="1">
      <alignment vertical="center"/>
    </xf>
    <xf numFmtId="0" fontId="43" fillId="0" borderId="13" xfId="0" applyFont="1" applyBorder="1" applyAlignment="1">
      <alignment/>
    </xf>
    <xf numFmtId="0" fontId="43" fillId="0" borderId="14" xfId="0" applyFont="1" applyBorder="1" applyAlignment="1">
      <alignment/>
    </xf>
    <xf numFmtId="0" fontId="42" fillId="0" borderId="15" xfId="0" applyFont="1" applyBorder="1" applyAlignment="1">
      <alignment/>
    </xf>
    <xf numFmtId="0" fontId="43" fillId="34" borderId="13" xfId="0" applyFont="1" applyFill="1" applyBorder="1" applyAlignment="1">
      <alignment horizontal="left" vertical="center" wrapText="1" shrinkToFit="1"/>
    </xf>
    <xf numFmtId="0" fontId="45" fillId="34" borderId="15" xfId="0" applyFont="1" applyFill="1" applyBorder="1" applyAlignment="1">
      <alignment horizontal="left" vertical="center"/>
    </xf>
    <xf numFmtId="0" fontId="41" fillId="0" borderId="14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3"/>
  <sheetViews>
    <sheetView tabSelected="1" view="pageBreakPreview" zoomScaleSheetLayoutView="100" zoomScalePageLayoutView="0" workbookViewId="0" topLeftCell="A1">
      <selection activeCell="I30" sqref="I30"/>
    </sheetView>
  </sheetViews>
  <sheetFormatPr defaultColWidth="9.140625" defaultRowHeight="12.75"/>
  <cols>
    <col min="1" max="1" width="3.57421875" style="0" customWidth="1"/>
    <col min="2" max="2" width="52.57421875" style="0" customWidth="1"/>
    <col min="3" max="3" width="9.421875" style="0" customWidth="1"/>
    <col min="4" max="4" width="9.57421875" style="0" customWidth="1"/>
    <col min="5" max="5" width="9.00390625" style="0" customWidth="1"/>
    <col min="6" max="7" width="8.28125" style="0" customWidth="1"/>
    <col min="8" max="8" width="9.140625" style="0" customWidth="1"/>
    <col min="9" max="9" width="9.421875" style="0" customWidth="1"/>
    <col min="10" max="10" width="8.421875" style="0" customWidth="1"/>
    <col min="11" max="11" width="10.57421875" style="0" customWidth="1"/>
    <col min="12" max="12" width="8.8515625" style="0" customWidth="1"/>
    <col min="13" max="13" width="9.00390625" style="0" customWidth="1"/>
    <col min="14" max="14" width="9.140625" style="0" customWidth="1"/>
    <col min="15" max="15" width="8.7109375" style="0" customWidth="1"/>
    <col min="16" max="16" width="11.00390625" style="0" customWidth="1"/>
    <col min="17" max="17" width="10.8515625" style="0" customWidth="1"/>
  </cols>
  <sheetData>
    <row r="2" spans="2:17" ht="15.75">
      <c r="B2" s="16" t="s">
        <v>8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2:17" ht="15.75">
      <c r="B3" s="14" t="s">
        <v>34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2:17" ht="12.75">
      <c r="B4" s="11" t="s">
        <v>35</v>
      </c>
      <c r="C4" s="12">
        <v>-958414.04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2" customHeight="1">
      <c r="A5" s="20" t="s">
        <v>9</v>
      </c>
      <c r="B5" s="20" t="s">
        <v>10</v>
      </c>
      <c r="C5" s="20" t="s">
        <v>11</v>
      </c>
      <c r="D5" s="18" t="s">
        <v>5</v>
      </c>
      <c r="E5" s="18" t="s">
        <v>6</v>
      </c>
      <c r="F5" s="18" t="s">
        <v>7</v>
      </c>
      <c r="G5" s="18" t="s">
        <v>12</v>
      </c>
      <c r="H5" s="18" t="s">
        <v>13</v>
      </c>
      <c r="I5" s="18" t="s">
        <v>14</v>
      </c>
      <c r="J5" s="18" t="s">
        <v>0</v>
      </c>
      <c r="K5" s="18" t="s">
        <v>15</v>
      </c>
      <c r="L5" s="18" t="s">
        <v>16</v>
      </c>
      <c r="M5" s="18" t="s">
        <v>1</v>
      </c>
      <c r="N5" s="18" t="s">
        <v>2</v>
      </c>
      <c r="O5" s="18" t="s">
        <v>3</v>
      </c>
      <c r="P5" s="18" t="s">
        <v>17</v>
      </c>
      <c r="Q5" s="18" t="s">
        <v>18</v>
      </c>
    </row>
    <row r="6" spans="1:17" ht="63" customHeight="1">
      <c r="A6" s="21"/>
      <c r="B6" s="21"/>
      <c r="C6" s="21"/>
      <c r="D6" s="22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17" ht="24" customHeight="1">
      <c r="A7" s="2">
        <v>1</v>
      </c>
      <c r="B7" s="3" t="s">
        <v>19</v>
      </c>
      <c r="C7" s="4" t="s">
        <v>31</v>
      </c>
      <c r="D7" s="10">
        <v>0</v>
      </c>
      <c r="E7" s="10">
        <v>0</v>
      </c>
      <c r="F7" s="10">
        <v>0</v>
      </c>
      <c r="G7" s="10">
        <v>0</v>
      </c>
      <c r="H7" s="10">
        <v>3675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5"/>
      <c r="Q7" s="6">
        <f>SUM(D7:O7)</f>
        <v>3675</v>
      </c>
    </row>
    <row r="8" spans="1:17" ht="12.75">
      <c r="A8" s="2">
        <v>2</v>
      </c>
      <c r="B8" s="7" t="s">
        <v>20</v>
      </c>
      <c r="C8" s="4">
        <v>6.13</v>
      </c>
      <c r="D8" s="10">
        <v>32286.06</v>
      </c>
      <c r="E8" s="10">
        <v>26686.06</v>
      </c>
      <c r="F8" s="10">
        <v>26686.06</v>
      </c>
      <c r="G8" s="10">
        <v>26686.06</v>
      </c>
      <c r="H8" s="10">
        <v>28357.06</v>
      </c>
      <c r="I8" s="10">
        <v>24657.06</v>
      </c>
      <c r="J8" s="10">
        <v>25657.06</v>
      </c>
      <c r="K8" s="10">
        <v>29357.06</v>
      </c>
      <c r="L8" s="10">
        <v>44599.06</v>
      </c>
      <c r="M8" s="10">
        <v>30628.06</v>
      </c>
      <c r="N8" s="10">
        <v>30628.06</v>
      </c>
      <c r="O8" s="10">
        <v>44580.78</v>
      </c>
      <c r="P8" s="10"/>
      <c r="Q8" s="6">
        <f>SUM(D8:P8)</f>
        <v>370808.44000000006</v>
      </c>
    </row>
    <row r="9" spans="1:17" ht="12.75">
      <c r="A9" s="2">
        <v>3</v>
      </c>
      <c r="B9" s="3" t="s">
        <v>21</v>
      </c>
      <c r="C9" s="4">
        <v>3.28</v>
      </c>
      <c r="D9" s="10">
        <v>11439</v>
      </c>
      <c r="E9" s="10">
        <v>11439</v>
      </c>
      <c r="F9" s="10">
        <v>11439</v>
      </c>
      <c r="G9" s="10">
        <v>11439</v>
      </c>
      <c r="H9" s="10">
        <v>11439</v>
      </c>
      <c r="I9" s="10">
        <v>11439</v>
      </c>
      <c r="J9" s="10">
        <v>11439</v>
      </c>
      <c r="K9" s="10">
        <v>11439</v>
      </c>
      <c r="L9" s="10">
        <v>11439</v>
      </c>
      <c r="M9" s="10">
        <v>11439</v>
      </c>
      <c r="N9" s="10">
        <v>11439</v>
      </c>
      <c r="O9" s="10">
        <v>11439</v>
      </c>
      <c r="P9" s="5"/>
      <c r="Q9" s="6">
        <f aca="true" t="shared" si="0" ref="Q9:Q18">SUM(D9:O9)</f>
        <v>137268</v>
      </c>
    </row>
    <row r="10" spans="1:17" ht="12.75">
      <c r="A10" s="2">
        <v>4</v>
      </c>
      <c r="B10" s="7" t="s">
        <v>22</v>
      </c>
      <c r="C10" s="4">
        <v>0.59</v>
      </c>
      <c r="D10" s="10">
        <v>2057.63</v>
      </c>
      <c r="E10" s="10">
        <v>2057.63</v>
      </c>
      <c r="F10" s="10">
        <v>2057.63</v>
      </c>
      <c r="G10" s="10">
        <v>2057.63</v>
      </c>
      <c r="H10" s="10">
        <v>2057.63</v>
      </c>
      <c r="I10" s="10">
        <v>2057.63</v>
      </c>
      <c r="J10" s="10">
        <v>2057.63</v>
      </c>
      <c r="K10" s="10">
        <v>2057.63</v>
      </c>
      <c r="L10" s="10">
        <v>2057.63</v>
      </c>
      <c r="M10" s="10">
        <v>2057.63</v>
      </c>
      <c r="N10" s="10">
        <v>2057.63</v>
      </c>
      <c r="O10" s="10">
        <v>2057.63</v>
      </c>
      <c r="P10" s="5"/>
      <c r="Q10" s="6">
        <f t="shared" si="0"/>
        <v>24691.56000000001</v>
      </c>
    </row>
    <row r="11" spans="1:17" ht="12.75">
      <c r="A11" s="2">
        <v>5</v>
      </c>
      <c r="B11" s="8" t="s">
        <v>23</v>
      </c>
      <c r="C11" s="4">
        <v>0.22</v>
      </c>
      <c r="D11" s="10">
        <v>767.25</v>
      </c>
      <c r="E11" s="10">
        <v>767.25</v>
      </c>
      <c r="F11" s="10">
        <v>767.25</v>
      </c>
      <c r="G11" s="10">
        <v>767.25</v>
      </c>
      <c r="H11" s="10">
        <v>767.25</v>
      </c>
      <c r="I11" s="10">
        <v>767.25</v>
      </c>
      <c r="J11" s="10">
        <v>767.25</v>
      </c>
      <c r="K11" s="10">
        <v>767.25</v>
      </c>
      <c r="L11" s="10">
        <v>767.25</v>
      </c>
      <c r="M11" s="10">
        <v>767.25</v>
      </c>
      <c r="N11" s="10">
        <v>767.25</v>
      </c>
      <c r="O11" s="10">
        <v>767.25</v>
      </c>
      <c r="P11" s="5"/>
      <c r="Q11" s="6">
        <f t="shared" si="0"/>
        <v>9207</v>
      </c>
    </row>
    <row r="12" spans="1:17" ht="12.75">
      <c r="A12" s="2">
        <v>6</v>
      </c>
      <c r="B12" s="8" t="s">
        <v>24</v>
      </c>
      <c r="C12" s="4">
        <v>0.09</v>
      </c>
      <c r="D12" s="10">
        <v>0</v>
      </c>
      <c r="E12" s="10">
        <v>0</v>
      </c>
      <c r="F12" s="10">
        <v>0</v>
      </c>
      <c r="G12" s="10">
        <v>0</v>
      </c>
      <c r="H12" s="10">
        <v>7500</v>
      </c>
      <c r="I12" s="10">
        <v>0</v>
      </c>
      <c r="J12" s="10">
        <v>0</v>
      </c>
      <c r="K12" s="10">
        <v>0</v>
      </c>
      <c r="L12" s="10">
        <v>7500</v>
      </c>
      <c r="M12" s="10">
        <v>0</v>
      </c>
      <c r="N12" s="10">
        <v>0</v>
      </c>
      <c r="O12" s="10">
        <v>7500</v>
      </c>
      <c r="P12" s="5"/>
      <c r="Q12" s="6">
        <f t="shared" si="0"/>
        <v>22500</v>
      </c>
    </row>
    <row r="13" spans="1:17" ht="12.75">
      <c r="A13" s="2">
        <v>0</v>
      </c>
      <c r="B13" s="8" t="s">
        <v>25</v>
      </c>
      <c r="C13" s="4">
        <v>0.09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11824.68</v>
      </c>
      <c r="P13" s="5"/>
      <c r="Q13" s="6">
        <f t="shared" si="0"/>
        <v>11824.68</v>
      </c>
    </row>
    <row r="14" spans="1:17" ht="22.5" customHeight="1">
      <c r="A14" s="2">
        <v>8</v>
      </c>
      <c r="B14" s="3" t="s">
        <v>26</v>
      </c>
      <c r="C14" s="4">
        <v>3</v>
      </c>
      <c r="D14" s="10">
        <v>10462.5</v>
      </c>
      <c r="E14" s="10">
        <v>10462.5</v>
      </c>
      <c r="F14" s="10">
        <v>10462.5</v>
      </c>
      <c r="G14" s="10">
        <v>10462.5</v>
      </c>
      <c r="H14" s="10">
        <v>10462.5</v>
      </c>
      <c r="I14" s="10">
        <v>10462.5</v>
      </c>
      <c r="J14" s="10">
        <v>10462.5</v>
      </c>
      <c r="K14" s="10">
        <v>10462.5</v>
      </c>
      <c r="L14" s="10">
        <v>10462.5</v>
      </c>
      <c r="M14" s="10">
        <v>10462.5</v>
      </c>
      <c r="N14" s="10">
        <v>10462.5</v>
      </c>
      <c r="O14" s="10">
        <v>10462.5</v>
      </c>
      <c r="P14" s="5"/>
      <c r="Q14" s="6">
        <f t="shared" si="0"/>
        <v>125550</v>
      </c>
    </row>
    <row r="15" spans="1:17" ht="22.5" customHeight="1">
      <c r="A15" s="2">
        <v>9</v>
      </c>
      <c r="B15" s="3" t="s">
        <v>32</v>
      </c>
      <c r="C15" s="4"/>
      <c r="D15" s="10">
        <v>6826.13</v>
      </c>
      <c r="E15" s="10">
        <v>15970.51</v>
      </c>
      <c r="F15" s="10">
        <v>0</v>
      </c>
      <c r="G15" s="10">
        <v>0</v>
      </c>
      <c r="H15" s="10">
        <v>7083.88</v>
      </c>
      <c r="I15" s="10">
        <v>3972.39</v>
      </c>
      <c r="J15" s="10">
        <v>4296.77</v>
      </c>
      <c r="K15" s="10">
        <v>2484.41</v>
      </c>
      <c r="L15" s="10">
        <v>6535.51</v>
      </c>
      <c r="M15" s="10">
        <v>3828.37</v>
      </c>
      <c r="N15" s="10">
        <v>6966.37</v>
      </c>
      <c r="O15" s="10">
        <v>5168.23</v>
      </c>
      <c r="P15" s="5"/>
      <c r="Q15" s="6">
        <f t="shared" si="0"/>
        <v>63132.57000000002</v>
      </c>
    </row>
    <row r="16" spans="1:17" ht="22.5" customHeight="1">
      <c r="A16" s="2">
        <v>10</v>
      </c>
      <c r="B16" s="3" t="s">
        <v>33</v>
      </c>
      <c r="C16" s="4"/>
      <c r="D16" s="10">
        <v>955.29</v>
      </c>
      <c r="E16" s="10">
        <v>4132.06</v>
      </c>
      <c r="F16" s="10">
        <v>0</v>
      </c>
      <c r="G16" s="10">
        <v>62.45</v>
      </c>
      <c r="H16" s="10">
        <v>358.23</v>
      </c>
      <c r="I16" s="10">
        <v>0</v>
      </c>
      <c r="J16" s="10">
        <v>0</v>
      </c>
      <c r="K16" s="10">
        <v>2392.26</v>
      </c>
      <c r="L16" s="10">
        <v>0</v>
      </c>
      <c r="M16" s="10">
        <v>0</v>
      </c>
      <c r="N16" s="10">
        <v>0</v>
      </c>
      <c r="O16" s="10">
        <v>0</v>
      </c>
      <c r="P16" s="5"/>
      <c r="Q16" s="6">
        <f t="shared" si="0"/>
        <v>7900.290000000001</v>
      </c>
    </row>
    <row r="17" spans="1:17" ht="22.5" customHeight="1">
      <c r="A17" s="2">
        <v>11</v>
      </c>
      <c r="B17" s="3" t="s">
        <v>36</v>
      </c>
      <c r="C17" s="4"/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269.09</v>
      </c>
      <c r="M17" s="10">
        <v>269.11</v>
      </c>
      <c r="N17" s="10">
        <v>0</v>
      </c>
      <c r="O17" s="10">
        <v>0</v>
      </c>
      <c r="P17" s="5"/>
      <c r="Q17" s="6">
        <f t="shared" si="0"/>
        <v>538.2</v>
      </c>
    </row>
    <row r="18" spans="1:17" ht="27.75" customHeight="1">
      <c r="A18" s="2">
        <v>12</v>
      </c>
      <c r="B18" s="3" t="s">
        <v>27</v>
      </c>
      <c r="C18" s="4">
        <v>5.95</v>
      </c>
      <c r="D18" s="10">
        <v>572</v>
      </c>
      <c r="E18" s="10">
        <v>0</v>
      </c>
      <c r="F18" s="10">
        <v>2157</v>
      </c>
      <c r="G18" s="10">
        <v>360</v>
      </c>
      <c r="H18" s="10">
        <v>6076.34</v>
      </c>
      <c r="I18" s="10">
        <v>0</v>
      </c>
      <c r="J18" s="10">
        <v>2245</v>
      </c>
      <c r="K18" s="10">
        <v>0</v>
      </c>
      <c r="L18" s="10">
        <v>0</v>
      </c>
      <c r="M18" s="10">
        <v>0</v>
      </c>
      <c r="N18" s="10">
        <v>2193</v>
      </c>
      <c r="O18" s="10">
        <v>0</v>
      </c>
      <c r="P18" s="5"/>
      <c r="Q18" s="6">
        <f t="shared" si="0"/>
        <v>13603.34</v>
      </c>
    </row>
    <row r="19" spans="1:17" ht="17.25" customHeight="1">
      <c r="A19" s="30" t="s">
        <v>28</v>
      </c>
      <c r="B19" s="31"/>
      <c r="C19" s="9">
        <f aca="true" t="shared" si="1" ref="C19:H19">SUM(C7:C18)</f>
        <v>19.35</v>
      </c>
      <c r="D19" s="9">
        <f t="shared" si="1"/>
        <v>65365.85999999999</v>
      </c>
      <c r="E19" s="9">
        <f t="shared" si="1"/>
        <v>71515.01</v>
      </c>
      <c r="F19" s="9">
        <f t="shared" si="1"/>
        <v>53569.439999999995</v>
      </c>
      <c r="G19" s="9">
        <f t="shared" si="1"/>
        <v>51834.88999999999</v>
      </c>
      <c r="H19" s="9">
        <f t="shared" si="1"/>
        <v>77776.88999999998</v>
      </c>
      <c r="I19" s="9">
        <f>SUM(I7:I18)</f>
        <v>53355.829999999994</v>
      </c>
      <c r="J19" s="9">
        <f>SUM(J7:J18)</f>
        <v>56925.20999999999</v>
      </c>
      <c r="K19" s="9">
        <f>SUM(K7:K18)</f>
        <v>58960.10999999999</v>
      </c>
      <c r="L19" s="9">
        <f>SUM(L7:L18)</f>
        <v>83630.04</v>
      </c>
      <c r="M19" s="9">
        <f>SUM(M7:M18)</f>
        <v>59451.92</v>
      </c>
      <c r="N19" s="9">
        <v>64513.81</v>
      </c>
      <c r="O19" s="9">
        <v>93800.07</v>
      </c>
      <c r="P19" s="13"/>
      <c r="Q19" s="9">
        <f>SUM(Q7:Q18)</f>
        <v>790699.0800000002</v>
      </c>
    </row>
    <row r="20" spans="1:17" ht="17.25" customHeight="1">
      <c r="A20" s="27" t="s">
        <v>29</v>
      </c>
      <c r="B20" s="28"/>
      <c r="C20" s="29"/>
      <c r="D20" s="10">
        <v>65565.32</v>
      </c>
      <c r="E20" s="10">
        <v>65565.32</v>
      </c>
      <c r="F20" s="10">
        <v>67309.07</v>
      </c>
      <c r="G20" s="10">
        <v>67309.07</v>
      </c>
      <c r="H20" s="10">
        <v>67309.07</v>
      </c>
      <c r="I20" s="10">
        <v>67309.07</v>
      </c>
      <c r="J20" s="10">
        <v>67309.07</v>
      </c>
      <c r="K20" s="10">
        <v>67309.07</v>
      </c>
      <c r="L20" s="10">
        <v>70622.35</v>
      </c>
      <c r="M20" s="10">
        <v>70622.35</v>
      </c>
      <c r="N20" s="10">
        <v>70622.35</v>
      </c>
      <c r="O20" s="10">
        <v>70662.35</v>
      </c>
      <c r="P20" s="2"/>
      <c r="Q20" s="10">
        <v>817514.46</v>
      </c>
    </row>
    <row r="21" spans="1:17" ht="17.25" customHeight="1">
      <c r="A21" s="23" t="s">
        <v>30</v>
      </c>
      <c r="B21" s="32"/>
      <c r="C21" s="26"/>
      <c r="D21" s="10">
        <v>56665.9</v>
      </c>
      <c r="E21" s="10">
        <v>58781.4</v>
      </c>
      <c r="F21" s="10">
        <v>62386.47</v>
      </c>
      <c r="G21" s="10">
        <v>59020.23</v>
      </c>
      <c r="H21" s="10">
        <v>77058.64</v>
      </c>
      <c r="I21" s="10">
        <v>67803.9</v>
      </c>
      <c r="J21" s="10">
        <v>59860.64</v>
      </c>
      <c r="K21" s="10">
        <v>65119.92</v>
      </c>
      <c r="L21" s="10">
        <v>65198.51</v>
      </c>
      <c r="M21" s="10">
        <v>68891.32</v>
      </c>
      <c r="N21" s="10">
        <v>82663.96</v>
      </c>
      <c r="O21" s="10">
        <v>91269.73</v>
      </c>
      <c r="P21" s="2"/>
      <c r="Q21" s="10">
        <f>SUM(D21:O21)</f>
        <v>814720.6199999999</v>
      </c>
    </row>
    <row r="22" spans="1:17" ht="17.25" customHeight="1">
      <c r="A22" s="23" t="s">
        <v>37</v>
      </c>
      <c r="B22" s="24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6"/>
      <c r="Q22" s="15">
        <v>-934392.5</v>
      </c>
    </row>
    <row r="23" spans="1:17" ht="16.5" customHeight="1">
      <c r="A23" s="23" t="s">
        <v>4</v>
      </c>
      <c r="B23" s="24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6"/>
      <c r="Q23" s="15">
        <v>-116698.32</v>
      </c>
    </row>
  </sheetData>
  <sheetProtection/>
  <mergeCells count="23">
    <mergeCell ref="J5:J6"/>
    <mergeCell ref="I5:I6"/>
    <mergeCell ref="N5:N6"/>
    <mergeCell ref="F5:F6"/>
    <mergeCell ref="O5:O6"/>
    <mergeCell ref="A22:P22"/>
    <mergeCell ref="A21:C21"/>
    <mergeCell ref="G5:G6"/>
    <mergeCell ref="A5:A6"/>
    <mergeCell ref="K5:K6"/>
    <mergeCell ref="A23:P23"/>
    <mergeCell ref="A20:C20"/>
    <mergeCell ref="A19:B19"/>
    <mergeCell ref="P5:P6"/>
    <mergeCell ref="B2:Q2"/>
    <mergeCell ref="L5:L6"/>
    <mergeCell ref="B5:B6"/>
    <mergeCell ref="C5:C6"/>
    <mergeCell ref="D5:D6"/>
    <mergeCell ref="H5:H6"/>
    <mergeCell ref="Q5:Q6"/>
    <mergeCell ref="M5:M6"/>
    <mergeCell ref="E5:E6"/>
  </mergeCells>
  <printOptions/>
  <pageMargins left="0.7" right="0.7" top="0.75" bottom="0.75" header="0.3" footer="0.3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Katerina</cp:lastModifiedBy>
  <cp:lastPrinted>2023-02-04T09:34:01Z</cp:lastPrinted>
  <dcterms:created xsi:type="dcterms:W3CDTF">1996-10-08T23:32:33Z</dcterms:created>
  <dcterms:modified xsi:type="dcterms:W3CDTF">2023-03-08T07:00:01Z</dcterms:modified>
  <cp:category/>
  <cp:version/>
  <cp:contentType/>
  <cp:contentStatus/>
</cp:coreProperties>
</file>